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\Desktop\Desktop\БЮДЖЕТЫ\Бюджет 2024 года с изменениями\Решение № 269 от 22.07.2024\"/>
    </mc:Choice>
  </mc:AlternateContent>
  <bookViews>
    <workbookView xWindow="480" yWindow="225" windowWidth="27795" windowHeight="117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18" i="1" l="1"/>
  <c r="D17" i="1" l="1"/>
  <c r="D16" i="1"/>
  <c r="D15" i="1"/>
  <c r="D14" i="1"/>
  <c r="D13" i="1"/>
  <c r="D12" i="1"/>
  <c r="D11" i="1"/>
  <c r="D10" i="1"/>
  <c r="B18" i="1"/>
  <c r="I18" i="1" l="1"/>
  <c r="F18" i="1"/>
  <c r="C18" i="1"/>
  <c r="G17" i="1" l="1"/>
  <c r="J17" i="1" s="1"/>
  <c r="G15" i="1"/>
  <c r="J15" i="1" s="1"/>
  <c r="G13" i="1"/>
  <c r="J13" i="1" s="1"/>
  <c r="G11" i="1"/>
  <c r="J11" i="1" s="1"/>
  <c r="G16" i="1"/>
  <c r="J16" i="1" s="1"/>
  <c r="G14" i="1"/>
  <c r="J14" i="1" s="1"/>
  <c r="G12" i="1"/>
  <c r="J12" i="1" s="1"/>
  <c r="D18" i="1"/>
  <c r="G10" i="1" l="1"/>
  <c r="E18" i="1"/>
  <c r="G18" i="1" s="1"/>
  <c r="J10" i="1" l="1"/>
  <c r="J18" i="1" s="1"/>
</calcChain>
</file>

<file path=xl/sharedStrings.xml><?xml version="1.0" encoding="utf-8"?>
<sst xmlns="http://schemas.openxmlformats.org/spreadsheetml/2006/main" count="27" uniqueCount="27">
  <si>
    <t>Наименование поселений</t>
  </si>
  <si>
    <t>Два Ключа</t>
  </si>
  <si>
    <t>Исаклы</t>
  </si>
  <si>
    <t>Мордово-Ишуткино</t>
  </si>
  <si>
    <t>Ключи</t>
  </si>
  <si>
    <t>Большое Микушкино</t>
  </si>
  <si>
    <t>Новое  Ганькино</t>
  </si>
  <si>
    <t>Новое Якушкино</t>
  </si>
  <si>
    <t>Старое Вечканово</t>
  </si>
  <si>
    <t>Итого:</t>
  </si>
  <si>
    <t xml:space="preserve">                                        </t>
  </si>
  <si>
    <t xml:space="preserve">              </t>
  </si>
  <si>
    <t>Объем налоговых доходов, тыс. рублей</t>
  </si>
  <si>
    <t>Число жителей поселения, чел.</t>
  </si>
  <si>
    <t xml:space="preserve">Расчетная бюджетная обеспечен-ность,                     руб./ чел.                 </t>
  </si>
  <si>
    <t>Размер дотации на выравнивание бюджетной обеспеченности, тыс. рублей</t>
  </si>
  <si>
    <t xml:space="preserve">1-я часть 
(за счет областных средств)                     
</t>
  </si>
  <si>
    <t xml:space="preserve">2-я часть                     (за счет средств бюджета района) </t>
  </si>
  <si>
    <t xml:space="preserve">Итоговый размер дотации </t>
  </si>
  <si>
    <t>Всего межбюджетных трансфертов</t>
  </si>
  <si>
    <t xml:space="preserve">                       Приложение 6</t>
  </si>
  <si>
    <t>Иные межбюджетные трансферты</t>
  </si>
  <si>
    <t xml:space="preserve"> к решению Собрания представителей муниципального района Исаклинский "О бюджете муниципального района Исаклинский Самарской области на 2024 год и на плановый период 2025 и 2026 годов"</t>
  </si>
  <si>
    <t>Распределение дотаций на выравнивание бюджетной обеспеченности и иных межбюджетных трансфертов  сельским поселениям муниципального района Исаклинский Самарской области на 2024 год</t>
  </si>
  <si>
    <t xml:space="preserve">на поощрение за достижение наилучших 
значений показателей социально-
экономического развития сельских
поселений 
</t>
  </si>
  <si>
    <t xml:space="preserve">на поддержку мер по обеспечению сбалансированности бюджетов сельских поселений </t>
  </si>
  <si>
    <t xml:space="preserve">от 22.07.2024г. № 269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</si>
</sst>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00"/>
    <numFmt numFmtId="166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3" fontId="2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 applyProtection="1">
      <alignment horizontal="center"/>
      <protection locked="0"/>
    </xf>
    <xf numFmtId="164" fontId="4" fillId="0" borderId="1" xfId="0" applyNumberFormat="1" applyFont="1" applyBorder="1" applyAlignment="1" applyProtection="1">
      <alignment horizontal="center"/>
    </xf>
    <xf numFmtId="165" fontId="1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>
      <selection activeCell="M6" sqref="M6"/>
    </sheetView>
  </sheetViews>
  <sheetFormatPr defaultRowHeight="15" x14ac:dyDescent="0.25"/>
  <cols>
    <col min="1" max="1" width="22" customWidth="1"/>
    <col min="2" max="2" width="12.7109375" customWidth="1"/>
    <col min="3" max="3" width="12.28515625" style="1" customWidth="1"/>
    <col min="4" max="4" width="12.5703125" customWidth="1"/>
    <col min="5" max="5" width="12.42578125" customWidth="1"/>
    <col min="6" max="6" width="11.140625" customWidth="1"/>
    <col min="7" max="7" width="12.7109375" customWidth="1"/>
    <col min="8" max="8" width="16.5703125" customWidth="1"/>
    <col min="9" max="9" width="16" customWidth="1"/>
    <col min="10" max="10" width="13.28515625" customWidth="1"/>
  </cols>
  <sheetData>
    <row r="2" spans="1:10" ht="15.75" x14ac:dyDescent="0.25">
      <c r="D2" s="2" t="s">
        <v>10</v>
      </c>
      <c r="F2" s="8"/>
      <c r="G2" s="12"/>
      <c r="H2" s="12"/>
      <c r="I2" s="30" t="s">
        <v>20</v>
      </c>
      <c r="J2" s="31"/>
    </row>
    <row r="3" spans="1:10" ht="92.25" customHeight="1" x14ac:dyDescent="0.25">
      <c r="D3" s="3"/>
      <c r="F3" s="9"/>
      <c r="G3" s="29" t="s">
        <v>22</v>
      </c>
      <c r="H3" s="29"/>
      <c r="I3" s="29"/>
      <c r="J3" s="29"/>
    </row>
    <row r="4" spans="1:10" ht="15.75" x14ac:dyDescent="0.25">
      <c r="D4" s="4" t="s">
        <v>11</v>
      </c>
      <c r="F4" s="10"/>
      <c r="G4" s="34" t="s">
        <v>26</v>
      </c>
      <c r="H4" s="34"/>
      <c r="I4" s="35"/>
      <c r="J4" s="35"/>
    </row>
    <row r="6" spans="1:10" ht="37.5" customHeight="1" x14ac:dyDescent="0.25">
      <c r="A6" s="32" t="s">
        <v>23</v>
      </c>
      <c r="B6" s="32"/>
      <c r="C6" s="32"/>
      <c r="D6" s="32"/>
      <c r="E6" s="33"/>
      <c r="F6" s="33"/>
      <c r="G6" s="33"/>
      <c r="H6" s="33"/>
      <c r="I6" s="33"/>
      <c r="J6" s="33"/>
    </row>
    <row r="8" spans="1:10" ht="32.25" customHeight="1" x14ac:dyDescent="0.25">
      <c r="A8" s="28" t="s">
        <v>0</v>
      </c>
      <c r="B8" s="28" t="s">
        <v>12</v>
      </c>
      <c r="C8" s="28" t="s">
        <v>13</v>
      </c>
      <c r="D8" s="28" t="s">
        <v>14</v>
      </c>
      <c r="E8" s="28" t="s">
        <v>15</v>
      </c>
      <c r="F8" s="28"/>
      <c r="G8" s="28"/>
      <c r="H8" s="36" t="s">
        <v>21</v>
      </c>
      <c r="I8" s="37"/>
      <c r="J8" s="28" t="s">
        <v>19</v>
      </c>
    </row>
    <row r="9" spans="1:10" ht="167.25" customHeight="1" x14ac:dyDescent="0.25">
      <c r="A9" s="28"/>
      <c r="B9" s="28"/>
      <c r="C9" s="28"/>
      <c r="D9" s="28"/>
      <c r="E9" s="11" t="s">
        <v>16</v>
      </c>
      <c r="F9" s="11" t="s">
        <v>17</v>
      </c>
      <c r="G9" s="11" t="s">
        <v>18</v>
      </c>
      <c r="H9" s="26" t="s">
        <v>24</v>
      </c>
      <c r="I9" s="27" t="s">
        <v>25</v>
      </c>
      <c r="J9" s="28"/>
    </row>
    <row r="10" spans="1:10" ht="15.75" x14ac:dyDescent="0.25">
      <c r="A10" s="6" t="s">
        <v>1</v>
      </c>
      <c r="B10" s="16">
        <v>1602.2</v>
      </c>
      <c r="C10" s="7">
        <v>949</v>
      </c>
      <c r="D10" s="17">
        <f>IF(C10&gt;0,B10/C10*1000,"")</f>
        <v>1688.3034773445734</v>
      </c>
      <c r="E10" s="19">
        <v>26.042000000000002</v>
      </c>
      <c r="F10" s="19">
        <v>1799.9580000000001</v>
      </c>
      <c r="G10" s="19">
        <f t="shared" ref="G10:G17" si="0">E10+F10</f>
        <v>1826</v>
      </c>
      <c r="H10" s="19">
        <v>881</v>
      </c>
      <c r="I10" s="7">
        <v>208.5</v>
      </c>
      <c r="J10" s="20">
        <f t="shared" ref="J10:J17" si="1">G10+H10+I10</f>
        <v>2915.5</v>
      </c>
    </row>
    <row r="11" spans="1:10" ht="15.75" x14ac:dyDescent="0.25">
      <c r="A11" s="6" t="s">
        <v>2</v>
      </c>
      <c r="B11" s="16">
        <v>12850.1</v>
      </c>
      <c r="C11" s="15">
        <v>4725</v>
      </c>
      <c r="D11" s="17">
        <f t="shared" ref="D11:D17" si="2">IF(C11&gt;0,B11/C11*1000,"")</f>
        <v>2719.5978835978835</v>
      </c>
      <c r="E11" s="19">
        <v>129.661</v>
      </c>
      <c r="F11" s="22">
        <v>4574.3389999999999</v>
      </c>
      <c r="G11" s="22">
        <f t="shared" si="0"/>
        <v>4704</v>
      </c>
      <c r="H11" s="22">
        <v>1754</v>
      </c>
      <c r="I11" s="23">
        <v>375.7</v>
      </c>
      <c r="J11" s="24">
        <f t="shared" si="1"/>
        <v>6833.7</v>
      </c>
    </row>
    <row r="12" spans="1:10" ht="15.75" x14ac:dyDescent="0.25">
      <c r="A12" s="6" t="s">
        <v>3</v>
      </c>
      <c r="B12" s="16">
        <v>1292.5999999999999</v>
      </c>
      <c r="C12" s="7">
        <v>789</v>
      </c>
      <c r="D12" s="17">
        <f t="shared" si="2"/>
        <v>1638.2762991128009</v>
      </c>
      <c r="E12" s="19">
        <v>21.651</v>
      </c>
      <c r="F12" s="22">
        <v>1532.3489999999999</v>
      </c>
      <c r="G12" s="22">
        <f t="shared" si="0"/>
        <v>1554</v>
      </c>
      <c r="H12" s="22">
        <v>791</v>
      </c>
      <c r="I12" s="23">
        <v>350.9</v>
      </c>
      <c r="J12" s="24">
        <f t="shared" si="1"/>
        <v>2695.9</v>
      </c>
    </row>
    <row r="13" spans="1:10" ht="15.75" x14ac:dyDescent="0.25">
      <c r="A13" s="6" t="s">
        <v>4</v>
      </c>
      <c r="B13" s="16">
        <v>1484.6</v>
      </c>
      <c r="C13" s="7">
        <v>885</v>
      </c>
      <c r="D13" s="17">
        <f t="shared" si="2"/>
        <v>1677.5141242937852</v>
      </c>
      <c r="E13" s="19">
        <v>24.286000000000001</v>
      </c>
      <c r="F13" s="22">
        <v>1686.7139999999999</v>
      </c>
      <c r="G13" s="22">
        <f>E13+F13</f>
        <v>1711</v>
      </c>
      <c r="H13" s="22">
        <v>935</v>
      </c>
      <c r="I13" s="23">
        <v>335.9</v>
      </c>
      <c r="J13" s="24">
        <f t="shared" si="1"/>
        <v>2981.9</v>
      </c>
    </row>
    <row r="14" spans="1:10" ht="15" customHeight="1" x14ac:dyDescent="0.25">
      <c r="A14" s="6" t="s">
        <v>5</v>
      </c>
      <c r="B14" s="16">
        <v>3667.4</v>
      </c>
      <c r="C14" s="15">
        <v>1605</v>
      </c>
      <c r="D14" s="17">
        <f t="shared" si="2"/>
        <v>2284.9844236760127</v>
      </c>
      <c r="E14" s="19">
        <v>44.042999999999999</v>
      </c>
      <c r="F14" s="22">
        <v>2181.9569999999999</v>
      </c>
      <c r="G14" s="22">
        <f t="shared" si="0"/>
        <v>2226</v>
      </c>
      <c r="H14" s="22">
        <v>945</v>
      </c>
      <c r="I14" s="23">
        <v>740.5</v>
      </c>
      <c r="J14" s="24">
        <f t="shared" si="1"/>
        <v>3911.5</v>
      </c>
    </row>
    <row r="15" spans="1:10" ht="15.75" customHeight="1" x14ac:dyDescent="0.25">
      <c r="A15" s="6" t="s">
        <v>6</v>
      </c>
      <c r="B15" s="16">
        <v>2326.1</v>
      </c>
      <c r="C15" s="7">
        <v>1089</v>
      </c>
      <c r="D15" s="17">
        <f t="shared" si="2"/>
        <v>2135.9963269054178</v>
      </c>
      <c r="E15" s="19">
        <v>29.884</v>
      </c>
      <c r="F15" s="22">
        <v>1626.116</v>
      </c>
      <c r="G15" s="22">
        <f t="shared" si="0"/>
        <v>1656</v>
      </c>
      <c r="H15" s="22">
        <v>993</v>
      </c>
      <c r="I15" s="23">
        <v>367.8</v>
      </c>
      <c r="J15" s="24">
        <f t="shared" si="1"/>
        <v>3016.8</v>
      </c>
    </row>
    <row r="16" spans="1:10" ht="15.75" x14ac:dyDescent="0.25">
      <c r="A16" s="6" t="s">
        <v>7</v>
      </c>
      <c r="B16" s="16">
        <v>4634.1000000000004</v>
      </c>
      <c r="C16" s="15">
        <v>1279</v>
      </c>
      <c r="D16" s="17">
        <f t="shared" si="2"/>
        <v>3623.2212666145429</v>
      </c>
      <c r="E16" s="19">
        <v>35.097999999999999</v>
      </c>
      <c r="F16" s="19">
        <v>197.90199999999999</v>
      </c>
      <c r="G16" s="19">
        <f t="shared" si="0"/>
        <v>233</v>
      </c>
      <c r="H16" s="19">
        <v>954</v>
      </c>
      <c r="I16" s="7">
        <v>393.6</v>
      </c>
      <c r="J16" s="20">
        <f t="shared" si="1"/>
        <v>1580.6</v>
      </c>
    </row>
    <row r="17" spans="1:10" ht="15.75" x14ac:dyDescent="0.25">
      <c r="A17" s="6" t="s">
        <v>8</v>
      </c>
      <c r="B17" s="16">
        <v>2500.5</v>
      </c>
      <c r="C17" s="15">
        <v>1069</v>
      </c>
      <c r="D17" s="17">
        <f t="shared" si="2"/>
        <v>2339.1019644527596</v>
      </c>
      <c r="E17" s="19">
        <v>29.335000000000001</v>
      </c>
      <c r="F17" s="19">
        <v>1400.665</v>
      </c>
      <c r="G17" s="19">
        <f t="shared" si="0"/>
        <v>1430</v>
      </c>
      <c r="H17" s="19">
        <v>747</v>
      </c>
      <c r="I17" s="7">
        <v>227.1</v>
      </c>
      <c r="J17" s="20">
        <f t="shared" si="1"/>
        <v>2404.1</v>
      </c>
    </row>
    <row r="18" spans="1:10" ht="15.75" x14ac:dyDescent="0.25">
      <c r="A18" s="5" t="s">
        <v>9</v>
      </c>
      <c r="B18" s="5">
        <f>B10+B11+B12+B13+B14+B15+B16+B17</f>
        <v>30357.599999999999</v>
      </c>
      <c r="C18" s="13">
        <f>C10+C11+C12+C13+C14+C15+C16+C17</f>
        <v>12390</v>
      </c>
      <c r="D18" s="25">
        <f>B18/C18*1000</f>
        <v>2450.1694915254238</v>
      </c>
      <c r="E18" s="18">
        <f>E10+E11+E12+E13+E14+E15+E16+E17</f>
        <v>340</v>
      </c>
      <c r="F18" s="18">
        <f>F10+F11+F12+F13+F14+F15+F16+F17</f>
        <v>15000</v>
      </c>
      <c r="G18" s="18">
        <f t="shared" ref="G18" si="3">E18+F18</f>
        <v>15340</v>
      </c>
      <c r="H18" s="18">
        <f>H10+H11+H12+H13+H14+H15+H16+H17</f>
        <v>8000</v>
      </c>
      <c r="I18" s="14">
        <f>I10+I11+I12+I13+I14+I15+I16+I17</f>
        <v>3000</v>
      </c>
      <c r="J18" s="21">
        <f>J10+J11+J12+J13+J14+J15+J16+J17</f>
        <v>26339.999999999996</v>
      </c>
    </row>
  </sheetData>
  <mergeCells count="11">
    <mergeCell ref="J8:J9"/>
    <mergeCell ref="G3:J3"/>
    <mergeCell ref="I2:J2"/>
    <mergeCell ref="A6:J6"/>
    <mergeCell ref="E8:G8"/>
    <mergeCell ref="A8:A9"/>
    <mergeCell ref="B8:B9"/>
    <mergeCell ref="C8:C9"/>
    <mergeCell ref="D8:D9"/>
    <mergeCell ref="G4:J4"/>
    <mergeCell ref="H8:I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</dc:creator>
  <cp:lastModifiedBy>nata</cp:lastModifiedBy>
  <cp:lastPrinted>2024-07-08T10:59:59Z</cp:lastPrinted>
  <dcterms:created xsi:type="dcterms:W3CDTF">2020-10-14T10:54:04Z</dcterms:created>
  <dcterms:modified xsi:type="dcterms:W3CDTF">2024-07-25T10:30:38Z</dcterms:modified>
</cp:coreProperties>
</file>